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8A4C89C8-4C5B-48CE-88D9-7A897FA8F2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H12" i="1"/>
  <c r="H13" i="1"/>
  <c r="H14" i="1"/>
  <c r="H15" i="1"/>
  <c r="H17" i="1"/>
  <c r="H18" i="1"/>
  <c r="H19" i="1"/>
  <c r="H20" i="1"/>
  <c r="H21" i="1"/>
  <c r="H22" i="1"/>
  <c r="H27" i="1"/>
  <c r="H28" i="1"/>
  <c r="H29" i="1"/>
  <c r="E11" i="1"/>
  <c r="H11" i="1"/>
  <c r="I27" i="1" l="1"/>
  <c r="I22" i="1"/>
  <c r="I21" i="1"/>
  <c r="I20" i="1"/>
  <c r="I19" i="1"/>
  <c r="I18" i="1"/>
  <c r="I17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<sst xmlns="http://schemas.openxmlformats.org/spreadsheetml/2006/main" count="110" uniqueCount="54">
  <si>
    <t>Артикул Treartex</t>
  </si>
  <si>
    <t xml:space="preserve"> </t>
  </si>
  <si>
    <t>Ширина, см</t>
  </si>
  <si>
    <t>РУЛОН</t>
  </si>
  <si>
    <t>ОТРЕЗ</t>
  </si>
  <si>
    <t>Состав ткани</t>
  </si>
  <si>
    <t>Плотность, г/м²</t>
  </si>
  <si>
    <t>Износостой- кость, циклы</t>
  </si>
  <si>
    <t>Раппорт, см</t>
  </si>
  <si>
    <t>Цветов</t>
  </si>
  <si>
    <t>Примечание</t>
  </si>
  <si>
    <r>
      <t xml:space="preserve">Цена, </t>
    </r>
    <r>
      <rPr>
        <b/>
        <sz val="10"/>
        <color rgb="FFFF0000"/>
        <rFont val="Tahoma"/>
        <family val="2"/>
        <charset val="204"/>
      </rPr>
      <t>РУБ./п.м</t>
    </r>
  </si>
  <si>
    <t>Средняя длина, ~м</t>
  </si>
  <si>
    <t>↕</t>
  </si>
  <si>
    <t>↔</t>
  </si>
  <si>
    <t>батист г/к</t>
  </si>
  <si>
    <t>(↕)</t>
  </si>
  <si>
    <t>100% PES FR</t>
  </si>
  <si>
    <t>Германия</t>
  </si>
  <si>
    <t>вуаль г/к с утяжелителем</t>
  </si>
  <si>
    <t>Италия</t>
  </si>
  <si>
    <t>VOILE FR</t>
  </si>
  <si>
    <t>Бельгия</t>
  </si>
  <si>
    <t>BATISTE FR</t>
  </si>
  <si>
    <t>батист г/к с утяжелителем</t>
  </si>
  <si>
    <t>GENIAL</t>
  </si>
  <si>
    <t>Ткань портьерная "меланж"</t>
  </si>
  <si>
    <t>блэк-аут 100%</t>
  </si>
  <si>
    <t>(↔)</t>
  </si>
  <si>
    <t>-</t>
  </si>
  <si>
    <t>32%PES 68%PAN FR</t>
  </si>
  <si>
    <t>Китай</t>
  </si>
  <si>
    <t>димаут г/к</t>
  </si>
  <si>
    <t>димаут "под лён"</t>
  </si>
  <si>
    <t>сатин г/к</t>
  </si>
  <si>
    <t>рогожка</t>
  </si>
  <si>
    <t>100% Trevira CS</t>
  </si>
  <si>
    <t>бархат г/к</t>
  </si>
  <si>
    <t>&gt;45000</t>
  </si>
  <si>
    <t>Турция</t>
  </si>
  <si>
    <t>бархат г/к c тиснением "ромбы"</t>
  </si>
  <si>
    <t>ткань для матрасов</t>
  </si>
  <si>
    <t>100% PES 100% PU</t>
  </si>
  <si>
    <t>ОГНЕБЛОК-120</t>
  </si>
  <si>
    <t>термоогнестойкий нетканый материал</t>
  </si>
  <si>
    <r>
      <t>(</t>
    </r>
    <r>
      <rPr>
        <sz val="10"/>
        <color theme="1"/>
        <rFont val="Arial"/>
        <family val="2"/>
        <charset val="204"/>
      </rPr>
      <t>↔</t>
    </r>
    <r>
      <rPr>
        <sz val="10"/>
        <color theme="1"/>
        <rFont val="Tahoma"/>
        <family val="2"/>
        <charset val="204"/>
      </rPr>
      <t>)</t>
    </r>
  </si>
  <si>
    <t>50% модакриловое волокно 50% метаарамидное волокно</t>
  </si>
  <si>
    <t>возможен отрез от 5пм</t>
  </si>
  <si>
    <t>ИННОТЕКС-150</t>
  </si>
  <si>
    <t>100% синт. волокно</t>
  </si>
  <si>
    <t>_</t>
  </si>
  <si>
    <r>
      <t xml:space="preserve">Цена, </t>
    </r>
    <r>
      <rPr>
        <b/>
        <sz val="14"/>
        <color rgb="FFFF0000"/>
        <rFont val="Tahoma"/>
        <family val="2"/>
        <charset val="204"/>
      </rPr>
      <t>РУБ./п.м</t>
    </r>
  </si>
  <si>
    <t>Негорючие ткани</t>
  </si>
  <si>
    <r>
      <t xml:space="preserve">     </t>
    </r>
    <r>
      <rPr>
        <b/>
        <sz val="20"/>
        <color rgb="FF002060"/>
        <rFont val="Bodoni MT"/>
        <family val="1"/>
      </rPr>
      <t>A</t>
    </r>
    <r>
      <rPr>
        <b/>
        <sz val="20"/>
        <color rgb="FFFF0000"/>
        <rFont val="Bodoni MT"/>
        <family val="1"/>
      </rPr>
      <t>.</t>
    </r>
    <r>
      <rPr>
        <b/>
        <sz val="20"/>
        <color rgb="FF002060"/>
        <rFont val="Bodoni MT"/>
        <family val="1"/>
      </rPr>
      <t>DECO</t>
    </r>
    <r>
      <rPr>
        <sz val="11"/>
        <color rgb="FF002060"/>
        <rFont val="Bodoni MT"/>
        <family val="1"/>
      </rPr>
      <t xml:space="preserve">
</t>
    </r>
    <r>
      <rPr>
        <b/>
        <sz val="11"/>
        <color rgb="FF002060"/>
        <rFont val="Bodoni MT"/>
        <family val="1"/>
      </rPr>
      <t>Одежда для окон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</si>
</sst>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color theme="1"/>
      <name val="Roboto Light"/>
      <charset val="204"/>
    </font>
    <font>
      <b/>
      <sz val="10"/>
      <color theme="1"/>
      <name val="Roboto Light"/>
      <charset val="204"/>
    </font>
    <font>
      <sz val="10"/>
      <color indexed="8"/>
      <name val="Arial"/>
      <family val="2"/>
      <charset val="204"/>
    </font>
    <font>
      <b/>
      <u/>
      <sz val="11"/>
      <color indexed="8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9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002060"/>
      <name val="Bodoni MT"/>
      <family val="1"/>
    </font>
    <font>
      <b/>
      <sz val="20"/>
      <color rgb="FF002060"/>
      <name val="Bodoni MT"/>
      <family val="1"/>
    </font>
    <font>
      <b/>
      <sz val="20"/>
      <color rgb="FFFF0000"/>
      <name val="Bodoni MT"/>
      <family val="1"/>
    </font>
    <font>
      <b/>
      <sz val="11"/>
      <color rgb="FF002060"/>
      <name val="Bodoni MT"/>
      <family val="1"/>
    </font>
    <font>
      <b/>
      <sz val="14"/>
      <name val="Tahoma"/>
      <family val="2"/>
      <charset val="204"/>
    </font>
    <font>
      <b/>
      <sz val="11"/>
      <color theme="1"/>
      <name val="Roboto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3" fillId="0" borderId="9" xfId="1" applyBorder="1"/>
    <xf numFmtId="1" fontId="7" fillId="0" borderId="18" xfId="1" applyNumberFormat="1" applyFont="1" applyFill="1" applyBorder="1" applyAlignment="1">
      <alignment horizontal="center" vertical="center" textRotation="90" wrapText="1"/>
    </xf>
    <xf numFmtId="2" fontId="7" fillId="0" borderId="10" xfId="1" applyNumberFormat="1" applyFont="1" applyFill="1" applyBorder="1" applyAlignment="1">
      <alignment horizontal="center" vertical="center" textRotation="90" wrapText="1"/>
    </xf>
    <xf numFmtId="164" fontId="9" fillId="0" borderId="16" xfId="1" applyNumberFormat="1" applyFont="1" applyFill="1" applyBorder="1" applyAlignment="1">
      <alignment horizontal="center" wrapText="1"/>
    </xf>
    <xf numFmtId="164" fontId="9" fillId="0" borderId="17" xfId="1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center" vertical="top" wrapText="1"/>
    </xf>
    <xf numFmtId="0" fontId="13" fillId="0" borderId="10" xfId="0" applyFont="1" applyFill="1" applyBorder="1" applyAlignment="1" applyProtection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0" fillId="0" borderId="10" xfId="0" applyNumberFormat="1" applyFont="1" applyBorder="1" applyAlignment="1">
      <alignment horizontal="center" vertical="top" wrapText="1"/>
    </xf>
    <xf numFmtId="164" fontId="11" fillId="0" borderId="10" xfId="0" applyNumberFormat="1" applyFont="1" applyFill="1" applyBorder="1" applyAlignment="1" applyProtection="1">
      <alignment horizontal="center" vertical="top" wrapText="1"/>
    </xf>
    <xf numFmtId="0" fontId="15" fillId="0" borderId="10" xfId="0" applyFont="1" applyFill="1" applyBorder="1" applyAlignment="1" applyProtection="1">
      <alignment horizontal="center" vertical="top" wrapText="1"/>
    </xf>
    <xf numFmtId="0" fontId="10" fillId="0" borderId="10" xfId="0" applyFont="1" applyFill="1" applyBorder="1" applyAlignment="1" applyProtection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/>
    <xf numFmtId="0" fontId="1" fillId="2" borderId="2" xfId="0" applyFont="1" applyFill="1" applyBorder="1"/>
    <xf numFmtId="0" fontId="0" fillId="2" borderId="2" xfId="0" applyFill="1" applyBorder="1"/>
    <xf numFmtId="0" fontId="2" fillId="2" borderId="0" xfId="0" applyFont="1" applyFill="1" applyBorder="1" applyAlignment="1"/>
    <xf numFmtId="0" fontId="1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3" fillId="0" borderId="0" xfId="1" applyBorder="1"/>
    <xf numFmtId="1" fontId="10" fillId="0" borderId="10" xfId="0" applyNumberFormat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center"/>
    </xf>
    <xf numFmtId="1" fontId="20" fillId="0" borderId="10" xfId="1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 applyProtection="1">
      <alignment horizontal="center" vertical="top" wrapText="1"/>
    </xf>
    <xf numFmtId="0" fontId="22" fillId="2" borderId="0" xfId="0" applyFont="1" applyFill="1"/>
    <xf numFmtId="0" fontId="23" fillId="0" borderId="0" xfId="0" applyFont="1" applyAlignment="1">
      <alignment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7" fillId="0" borderId="11" xfId="1" applyNumberFormat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textRotation="90" wrapText="1"/>
    </xf>
    <xf numFmtId="0" fontId="7" fillId="0" borderId="18" xfId="1" applyFont="1" applyFill="1" applyBorder="1" applyAlignment="1">
      <alignment horizontal="center" vertical="center" textRotation="90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5" fillId="0" borderId="10" xfId="1" applyFont="1" applyFill="1" applyBorder="1" applyAlignment="1">
      <alignment horizontal="center" vertical="center" textRotation="90" wrapText="1"/>
    </xf>
    <xf numFmtId="0" fontId="6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13" xfId="1" applyFont="1" applyFill="1" applyBorder="1" applyAlignment="1">
      <alignment horizontal="center" vertical="center" textRotation="90" wrapText="1"/>
    </xf>
    <xf numFmtId="0" fontId="7" fillId="0" borderId="16" xfId="1" applyFont="1" applyFill="1" applyBorder="1" applyAlignment="1">
      <alignment horizontal="center" vertical="center" textRotation="90" wrapText="1"/>
    </xf>
    <xf numFmtId="0" fontId="7" fillId="0" borderId="17" xfId="1" applyFont="1" applyFill="1" applyBorder="1" applyAlignment="1">
      <alignment horizontal="center" vertical="center" textRotation="90" wrapText="1"/>
    </xf>
    <xf numFmtId="1" fontId="7" fillId="0" borderId="11" xfId="1" applyNumberFormat="1" applyFont="1" applyFill="1" applyBorder="1" applyAlignment="1">
      <alignment horizontal="center" vertical="center" wrapText="1"/>
    </xf>
    <xf numFmtId="1" fontId="7" fillId="0" borderId="14" xfId="1" applyNumberFormat="1" applyFont="1" applyFill="1" applyBorder="1" applyAlignment="1">
      <alignment horizontal="center" vertical="center" wrapText="1"/>
    </xf>
    <xf numFmtId="1" fontId="20" fillId="3" borderId="18" xfId="1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277664</xdr:colOff>
      <xdr:row>3</xdr:row>
      <xdr:rowOff>400051</xdr:rowOff>
    </xdr:from>
    <xdr:to>
      <xdr:col>15</xdr:col>
      <xdr:colOff>761999</xdr:colOff>
      <xdr:row>5</xdr:row>
      <xdr:rowOff>76201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7E51D3E-7CE9-4CFB-97C4-5D96A34E8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7589" y="723901"/>
          <a:ext cx="118918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selection activeCell="S10" sqref="S10"/>
    </sheetView>
  </sheetViews>
  <sheetFormatPr defaultRowHeight="15"/>
  <cols>
    <col min="1" max="1" width="10" customWidth="1"/>
    <col min="2" max="2" width="19.140625" customWidth="1"/>
    <col min="3" max="3" width="6.5703125" customWidth="1"/>
    <col min="4" max="4" width="5.5703125" customWidth="1"/>
    <col min="5" max="5" width="8.5703125" customWidth="1"/>
    <col min="6" max="6" width="9.140625" hidden="1" customWidth="1"/>
    <col min="7" max="7" width="7.28515625" customWidth="1"/>
    <col min="8" max="8" width="13" customWidth="1"/>
    <col min="9" max="9" width="9.140625" hidden="1" customWidth="1"/>
    <col min="10" max="10" width="14.140625" customWidth="1"/>
    <col min="11" max="11" width="7.5703125" customWidth="1"/>
    <col min="12" max="12" width="8.5703125" customWidth="1"/>
    <col min="13" max="13" width="4.85546875" customWidth="1"/>
    <col min="14" max="14" width="4.7109375" customWidth="1"/>
    <col min="15" max="15" width="5.85546875" customWidth="1"/>
    <col min="16" max="16" width="12.85546875" customWidth="1"/>
  </cols>
  <sheetData>
    <row r="1" spans="1:16" ht="15.75" thickBot="1">
      <c r="B1" s="1"/>
    </row>
    <row r="2" spans="1:16" ht="9" customHeight="1">
      <c r="A2" s="50"/>
      <c r="B2" s="51"/>
      <c r="C2" s="54"/>
      <c r="D2" s="54"/>
      <c r="E2" s="54"/>
      <c r="F2" s="54"/>
      <c r="G2" s="30"/>
      <c r="H2" s="30"/>
      <c r="I2" s="31"/>
      <c r="J2" s="32"/>
      <c r="K2" s="32"/>
      <c r="L2" s="32"/>
      <c r="M2" s="32"/>
      <c r="N2" s="32"/>
      <c r="O2" s="55"/>
      <c r="P2" s="56"/>
    </row>
    <row r="3" spans="1:16" ht="0.75" customHeight="1">
      <c r="A3" s="52"/>
      <c r="B3" s="53"/>
      <c r="C3" s="59"/>
      <c r="D3" s="59"/>
      <c r="E3" s="59"/>
      <c r="F3" s="59"/>
      <c r="G3" s="33"/>
      <c r="H3" s="33"/>
      <c r="I3" s="34"/>
      <c r="J3" s="35"/>
      <c r="K3" s="35"/>
      <c r="L3" s="35"/>
      <c r="M3" s="35"/>
      <c r="N3" s="35"/>
      <c r="O3" s="57"/>
      <c r="P3" s="58"/>
    </row>
    <row r="4" spans="1:16" ht="57" customHeight="1">
      <c r="A4" s="43"/>
      <c r="B4" s="44" t="s">
        <v>53</v>
      </c>
      <c r="C4" s="59"/>
      <c r="D4" s="59"/>
      <c r="E4" s="59"/>
      <c r="F4" s="59"/>
      <c r="G4" s="33"/>
      <c r="H4" s="33"/>
      <c r="I4" s="34"/>
      <c r="J4" s="35"/>
      <c r="K4" s="35"/>
      <c r="L4" s="35"/>
      <c r="M4" s="35"/>
      <c r="N4" s="35"/>
      <c r="O4" s="57"/>
      <c r="P4" s="58"/>
    </row>
    <row r="5" spans="1:16" hidden="1">
      <c r="A5" s="46"/>
      <c r="B5" s="47"/>
      <c r="C5" s="35"/>
      <c r="D5" s="34"/>
      <c r="E5" s="34"/>
      <c r="F5" s="35"/>
      <c r="G5" s="34"/>
      <c r="H5" s="34"/>
      <c r="I5" s="34"/>
      <c r="J5" s="35"/>
      <c r="K5" s="35"/>
      <c r="L5" s="35"/>
      <c r="M5" s="35"/>
      <c r="N5" s="35"/>
      <c r="O5" s="48"/>
      <c r="P5" s="49"/>
    </row>
    <row r="6" spans="1:16" ht="29.25" customHeight="1" thickBot="1">
      <c r="A6" s="66"/>
      <c r="B6" s="6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68" t="s">
        <v>52</v>
      </c>
      <c r="P6" s="69"/>
    </row>
    <row r="7" spans="1:16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>
      <c r="A8" s="2"/>
      <c r="B8" s="3"/>
      <c r="C8" s="4"/>
      <c r="D8" s="4"/>
      <c r="E8" s="37"/>
      <c r="F8" s="2"/>
      <c r="G8" s="2"/>
      <c r="H8" s="2"/>
      <c r="I8" s="2"/>
      <c r="J8" s="2"/>
      <c r="K8" s="2"/>
      <c r="L8" s="2"/>
      <c r="M8" s="2"/>
      <c r="N8" s="2"/>
    </row>
    <row r="9" spans="1:16" ht="24" customHeight="1">
      <c r="A9" s="71" t="s">
        <v>0</v>
      </c>
      <c r="B9" s="72" t="s">
        <v>1</v>
      </c>
      <c r="C9" s="73" t="s">
        <v>2</v>
      </c>
      <c r="D9" s="74"/>
      <c r="E9" s="39" t="s">
        <v>3</v>
      </c>
      <c r="F9" s="77"/>
      <c r="G9" s="78"/>
      <c r="H9" s="40" t="s">
        <v>4</v>
      </c>
      <c r="J9" s="64" t="s">
        <v>5</v>
      </c>
      <c r="K9" s="62" t="s">
        <v>6</v>
      </c>
      <c r="L9" s="62" t="s">
        <v>7</v>
      </c>
      <c r="M9" s="60" t="s">
        <v>8</v>
      </c>
      <c r="N9" s="61"/>
      <c r="O9" s="62" t="s">
        <v>9</v>
      </c>
      <c r="P9" s="64" t="s">
        <v>10</v>
      </c>
    </row>
    <row r="10" spans="1:16" ht="95.25" customHeight="1">
      <c r="A10" s="71"/>
      <c r="B10" s="72"/>
      <c r="C10" s="75"/>
      <c r="D10" s="76"/>
      <c r="E10" s="5" t="s">
        <v>11</v>
      </c>
      <c r="G10" s="6" t="s">
        <v>12</v>
      </c>
      <c r="H10" s="79" t="s">
        <v>51</v>
      </c>
      <c r="J10" s="65"/>
      <c r="K10" s="63"/>
      <c r="L10" s="63"/>
      <c r="M10" s="7" t="s">
        <v>13</v>
      </c>
      <c r="N10" s="8" t="s">
        <v>14</v>
      </c>
      <c r="O10" s="63"/>
      <c r="P10" s="65"/>
    </row>
    <row r="11" spans="1:16" ht="18">
      <c r="A11" s="10">
        <v>1007</v>
      </c>
      <c r="B11" s="10" t="s">
        <v>15</v>
      </c>
      <c r="C11" s="10">
        <v>300</v>
      </c>
      <c r="D11" s="10" t="s">
        <v>16</v>
      </c>
      <c r="E11" s="38">
        <f>F11*180%</f>
        <v>1251</v>
      </c>
      <c r="F11" s="9">
        <v>695</v>
      </c>
      <c r="G11" s="10">
        <v>30</v>
      </c>
      <c r="H11" s="45">
        <f>I11*180%</f>
        <v>1626.3</v>
      </c>
      <c r="I11" s="9">
        <f>CEILING(1.3*F11,0.01)</f>
        <v>903.5</v>
      </c>
      <c r="J11" s="11" t="s">
        <v>17</v>
      </c>
      <c r="K11" s="10">
        <v>70</v>
      </c>
      <c r="L11" s="12"/>
      <c r="M11" s="12"/>
      <c r="N11" s="12"/>
      <c r="O11" s="13">
        <v>1</v>
      </c>
      <c r="P11" s="10" t="s">
        <v>18</v>
      </c>
    </row>
    <row r="12" spans="1:16" ht="25.5">
      <c r="A12" s="10">
        <v>1020</v>
      </c>
      <c r="B12" s="10" t="s">
        <v>19</v>
      </c>
      <c r="C12" s="11">
        <v>330</v>
      </c>
      <c r="D12" s="11" t="s">
        <v>16</v>
      </c>
      <c r="E12" s="38">
        <f t="shared" ref="E12:E29" si="0">F12*180%</f>
        <v>1431</v>
      </c>
      <c r="F12" s="14">
        <v>795</v>
      </c>
      <c r="G12" s="11">
        <v>50</v>
      </c>
      <c r="H12" s="45">
        <f t="shared" ref="H12:H29" si="1">I12*180%</f>
        <v>1860.3</v>
      </c>
      <c r="I12" s="9">
        <f t="shared" ref="I12:I27" si="2">CEILING(1.3*F12,0.01)</f>
        <v>1033.5</v>
      </c>
      <c r="J12" s="11" t="s">
        <v>17</v>
      </c>
      <c r="K12" s="11">
        <v>55</v>
      </c>
      <c r="L12" s="12"/>
      <c r="M12" s="12"/>
      <c r="N12" s="12"/>
      <c r="O12" s="15">
        <v>1</v>
      </c>
      <c r="P12" s="10" t="s">
        <v>20</v>
      </c>
    </row>
    <row r="13" spans="1:16" ht="25.5">
      <c r="A13" s="10" t="s">
        <v>21</v>
      </c>
      <c r="B13" s="10" t="s">
        <v>19</v>
      </c>
      <c r="C13" s="11">
        <v>297</v>
      </c>
      <c r="D13" s="11" t="s">
        <v>16</v>
      </c>
      <c r="E13" s="38">
        <f t="shared" si="0"/>
        <v>990</v>
      </c>
      <c r="F13" s="14">
        <v>550</v>
      </c>
      <c r="G13" s="11">
        <v>50</v>
      </c>
      <c r="H13" s="45">
        <f t="shared" si="1"/>
        <v>1287</v>
      </c>
      <c r="I13" s="9">
        <f t="shared" si="2"/>
        <v>715</v>
      </c>
      <c r="J13" s="11" t="s">
        <v>17</v>
      </c>
      <c r="K13" s="11">
        <v>52</v>
      </c>
      <c r="L13" s="12"/>
      <c r="M13" s="12"/>
      <c r="N13" s="12"/>
      <c r="O13" s="15">
        <v>2</v>
      </c>
      <c r="P13" s="10" t="s">
        <v>22</v>
      </c>
    </row>
    <row r="14" spans="1:16" ht="25.5">
      <c r="A14" s="41" t="s">
        <v>23</v>
      </c>
      <c r="B14" s="10" t="s">
        <v>24</v>
      </c>
      <c r="C14" s="11">
        <v>298</v>
      </c>
      <c r="D14" s="11" t="s">
        <v>16</v>
      </c>
      <c r="E14" s="38">
        <f t="shared" si="0"/>
        <v>1722.6000000000001</v>
      </c>
      <c r="F14" s="14">
        <v>957</v>
      </c>
      <c r="G14" s="11">
        <v>50</v>
      </c>
      <c r="H14" s="45">
        <f t="shared" si="1"/>
        <v>2239.38</v>
      </c>
      <c r="I14" s="9">
        <f t="shared" si="2"/>
        <v>1244.1000000000001</v>
      </c>
      <c r="J14" s="11" t="s">
        <v>17</v>
      </c>
      <c r="K14" s="11">
        <v>70</v>
      </c>
      <c r="L14" s="12"/>
      <c r="M14" s="12"/>
      <c r="N14" s="12"/>
      <c r="O14" s="15">
        <v>1</v>
      </c>
      <c r="P14" s="10" t="s">
        <v>22</v>
      </c>
    </row>
    <row r="15" spans="1:16" ht="25.5">
      <c r="A15" s="10" t="s">
        <v>25</v>
      </c>
      <c r="B15" s="10" t="s">
        <v>26</v>
      </c>
      <c r="C15" s="11">
        <v>295</v>
      </c>
      <c r="D15" s="11" t="s">
        <v>16</v>
      </c>
      <c r="E15" s="38">
        <f t="shared" si="0"/>
        <v>3940.2000000000003</v>
      </c>
      <c r="F15" s="14">
        <v>2189</v>
      </c>
      <c r="G15" s="11">
        <v>40</v>
      </c>
      <c r="H15" s="45">
        <f t="shared" si="1"/>
        <v>5122.26</v>
      </c>
      <c r="I15" s="9">
        <f t="shared" si="2"/>
        <v>2845.7000000000003</v>
      </c>
      <c r="J15" s="11" t="s">
        <v>17</v>
      </c>
      <c r="K15" s="11">
        <v>265</v>
      </c>
      <c r="L15" s="12"/>
      <c r="M15" s="12"/>
      <c r="N15" s="12"/>
      <c r="O15" s="15">
        <v>3</v>
      </c>
      <c r="P15" s="10" t="s">
        <v>22</v>
      </c>
    </row>
    <row r="16" spans="1:16" ht="25.5">
      <c r="A16" s="42">
        <v>2039</v>
      </c>
      <c r="B16" s="42" t="s">
        <v>27</v>
      </c>
      <c r="C16" s="11">
        <v>280</v>
      </c>
      <c r="D16" s="11" t="s">
        <v>28</v>
      </c>
      <c r="E16" s="38">
        <f t="shared" si="0"/>
        <v>2424.6</v>
      </c>
      <c r="F16" s="14">
        <v>1347</v>
      </c>
      <c r="G16" s="11">
        <v>40</v>
      </c>
      <c r="H16" s="45" t="s">
        <v>50</v>
      </c>
      <c r="I16" s="9" t="s">
        <v>29</v>
      </c>
      <c r="J16" s="11" t="s">
        <v>30</v>
      </c>
      <c r="K16" s="11">
        <v>290</v>
      </c>
      <c r="L16" s="16"/>
      <c r="M16" s="17"/>
      <c r="N16" s="18"/>
      <c r="O16" s="19">
        <v>1</v>
      </c>
      <c r="P16" s="10" t="s">
        <v>31</v>
      </c>
    </row>
    <row r="17" spans="1:16" ht="18">
      <c r="A17" s="42">
        <v>2329</v>
      </c>
      <c r="B17" s="10" t="s">
        <v>32</v>
      </c>
      <c r="C17" s="11">
        <v>150</v>
      </c>
      <c r="D17" s="11" t="s">
        <v>28</v>
      </c>
      <c r="E17" s="38">
        <f t="shared" si="0"/>
        <v>1008</v>
      </c>
      <c r="F17" s="14">
        <v>560</v>
      </c>
      <c r="G17" s="11">
        <v>50</v>
      </c>
      <c r="H17" s="45">
        <f t="shared" si="1"/>
        <v>1310.4000000000001</v>
      </c>
      <c r="I17" s="9">
        <f t="shared" si="2"/>
        <v>728</v>
      </c>
      <c r="J17" s="11" t="s">
        <v>17</v>
      </c>
      <c r="K17" s="11">
        <v>278</v>
      </c>
      <c r="L17" s="16"/>
      <c r="M17" s="17"/>
      <c r="N17" s="18"/>
      <c r="O17" s="19">
        <v>1</v>
      </c>
      <c r="P17" s="10" t="s">
        <v>31</v>
      </c>
    </row>
    <row r="18" spans="1:16" ht="18">
      <c r="A18" s="10">
        <v>2330</v>
      </c>
      <c r="B18" s="10" t="s">
        <v>32</v>
      </c>
      <c r="C18" s="20">
        <v>300</v>
      </c>
      <c r="D18" s="20" t="s">
        <v>28</v>
      </c>
      <c r="E18" s="38">
        <f t="shared" si="0"/>
        <v>1971</v>
      </c>
      <c r="F18" s="14">
        <v>1095</v>
      </c>
      <c r="G18" s="20">
        <v>30</v>
      </c>
      <c r="H18" s="45">
        <f t="shared" si="1"/>
        <v>2562.3000000000002</v>
      </c>
      <c r="I18" s="9">
        <f t="shared" si="2"/>
        <v>1423.5</v>
      </c>
      <c r="J18" s="20" t="s">
        <v>17</v>
      </c>
      <c r="K18" s="20">
        <v>250</v>
      </c>
      <c r="L18" s="21"/>
      <c r="M18" s="21"/>
      <c r="N18" s="21"/>
      <c r="O18" s="22">
        <v>16</v>
      </c>
      <c r="P18" s="10" t="s">
        <v>31</v>
      </c>
    </row>
    <row r="19" spans="1:16" ht="18">
      <c r="A19" s="10">
        <v>2359</v>
      </c>
      <c r="B19" s="10" t="s">
        <v>33</v>
      </c>
      <c r="C19" s="20">
        <v>300</v>
      </c>
      <c r="D19" s="20" t="s">
        <v>28</v>
      </c>
      <c r="E19" s="38">
        <f t="shared" si="0"/>
        <v>3202.2000000000003</v>
      </c>
      <c r="F19" s="14">
        <v>1779</v>
      </c>
      <c r="G19" s="20">
        <v>35</v>
      </c>
      <c r="H19" s="45">
        <f t="shared" si="1"/>
        <v>4162.8600000000006</v>
      </c>
      <c r="I19" s="9">
        <f t="shared" si="2"/>
        <v>2312.7000000000003</v>
      </c>
      <c r="J19" s="20" t="s">
        <v>17</v>
      </c>
      <c r="K19" s="20">
        <v>300</v>
      </c>
      <c r="L19" s="21"/>
      <c r="M19" s="21"/>
      <c r="N19" s="21"/>
      <c r="O19" s="22">
        <v>5</v>
      </c>
      <c r="P19" s="10" t="s">
        <v>31</v>
      </c>
    </row>
    <row r="20" spans="1:16" ht="18">
      <c r="A20" s="10">
        <v>3231</v>
      </c>
      <c r="B20" s="10" t="s">
        <v>34</v>
      </c>
      <c r="C20" s="11">
        <v>300</v>
      </c>
      <c r="D20" s="11" t="s">
        <v>16</v>
      </c>
      <c r="E20" s="38">
        <f t="shared" si="0"/>
        <v>1791</v>
      </c>
      <c r="F20" s="14">
        <v>995</v>
      </c>
      <c r="G20" s="11">
        <v>50</v>
      </c>
      <c r="H20" s="45">
        <f t="shared" si="1"/>
        <v>2328.3000000000002</v>
      </c>
      <c r="I20" s="9">
        <f t="shared" si="2"/>
        <v>1293.5</v>
      </c>
      <c r="J20" s="11" t="s">
        <v>17</v>
      </c>
      <c r="K20" s="11">
        <v>220</v>
      </c>
      <c r="L20" s="23"/>
      <c r="M20" s="23"/>
      <c r="N20" s="23"/>
      <c r="O20" s="24">
        <v>5</v>
      </c>
      <c r="P20" s="10" t="s">
        <v>31</v>
      </c>
    </row>
    <row r="21" spans="1:16" ht="25.5">
      <c r="A21" s="10">
        <v>7028</v>
      </c>
      <c r="B21" s="10" t="s">
        <v>35</v>
      </c>
      <c r="C21" s="11">
        <v>140</v>
      </c>
      <c r="D21" s="20" t="s">
        <v>28</v>
      </c>
      <c r="E21" s="38">
        <f t="shared" si="0"/>
        <v>2799</v>
      </c>
      <c r="F21" s="14">
        <v>1555</v>
      </c>
      <c r="G21" s="11">
        <v>50</v>
      </c>
      <c r="H21" s="45">
        <f t="shared" si="1"/>
        <v>3638.7000000000003</v>
      </c>
      <c r="I21" s="9">
        <f t="shared" si="2"/>
        <v>2021.5</v>
      </c>
      <c r="J21" s="10" t="s">
        <v>36</v>
      </c>
      <c r="K21" s="11">
        <v>260</v>
      </c>
      <c r="L21" s="12">
        <v>70000</v>
      </c>
      <c r="M21" s="23"/>
      <c r="N21" s="23"/>
      <c r="O21" s="24">
        <v>4</v>
      </c>
      <c r="P21" s="25" t="s">
        <v>20</v>
      </c>
    </row>
    <row r="22" spans="1:16" ht="25.5">
      <c r="A22" s="10">
        <v>7032</v>
      </c>
      <c r="B22" s="10" t="s">
        <v>35</v>
      </c>
      <c r="C22" s="11">
        <v>140</v>
      </c>
      <c r="D22" s="20" t="s">
        <v>28</v>
      </c>
      <c r="E22" s="38">
        <f t="shared" si="0"/>
        <v>2799</v>
      </c>
      <c r="F22" s="14">
        <v>1555</v>
      </c>
      <c r="G22" s="11">
        <v>50</v>
      </c>
      <c r="H22" s="45">
        <f t="shared" si="1"/>
        <v>3638.7000000000003</v>
      </c>
      <c r="I22" s="9">
        <f t="shared" si="2"/>
        <v>2021.5</v>
      </c>
      <c r="J22" s="10" t="s">
        <v>36</v>
      </c>
      <c r="K22" s="11">
        <v>260</v>
      </c>
      <c r="L22" s="12">
        <v>65000</v>
      </c>
      <c r="M22" s="23"/>
      <c r="N22" s="23"/>
      <c r="O22" s="24">
        <v>2</v>
      </c>
      <c r="P22" s="25" t="s">
        <v>20</v>
      </c>
    </row>
    <row r="23" spans="1:16" ht="25.5">
      <c r="A23" s="10">
        <v>8011</v>
      </c>
      <c r="B23" s="10" t="s">
        <v>37</v>
      </c>
      <c r="C23" s="10">
        <v>140</v>
      </c>
      <c r="D23" s="10" t="s">
        <v>28</v>
      </c>
      <c r="E23" s="38">
        <f t="shared" si="0"/>
        <v>3762</v>
      </c>
      <c r="F23" s="14">
        <v>2090</v>
      </c>
      <c r="G23" s="10">
        <v>50</v>
      </c>
      <c r="H23" s="45" t="s">
        <v>50</v>
      </c>
      <c r="I23" s="9" t="s">
        <v>29</v>
      </c>
      <c r="J23" s="10" t="s">
        <v>36</v>
      </c>
      <c r="K23" s="10">
        <v>330</v>
      </c>
      <c r="L23" s="10" t="s">
        <v>38</v>
      </c>
      <c r="M23" s="12"/>
      <c r="N23" s="12"/>
      <c r="O23" s="13">
        <v>4</v>
      </c>
      <c r="P23" s="10" t="s">
        <v>18</v>
      </c>
    </row>
    <row r="24" spans="1:16" ht="18">
      <c r="A24" s="10">
        <v>8039</v>
      </c>
      <c r="B24" s="10" t="s">
        <v>37</v>
      </c>
      <c r="C24" s="10">
        <v>140</v>
      </c>
      <c r="D24" s="10" t="s">
        <v>28</v>
      </c>
      <c r="E24" s="38">
        <f t="shared" si="0"/>
        <v>3132</v>
      </c>
      <c r="F24" s="14">
        <v>1740</v>
      </c>
      <c r="G24" s="10">
        <v>30</v>
      </c>
      <c r="H24" s="45" t="s">
        <v>50</v>
      </c>
      <c r="I24" s="9" t="s">
        <v>29</v>
      </c>
      <c r="J24" s="11" t="s">
        <v>17</v>
      </c>
      <c r="K24" s="10">
        <v>410</v>
      </c>
      <c r="L24" s="12">
        <v>65000</v>
      </c>
      <c r="M24" s="12"/>
      <c r="N24" s="12"/>
      <c r="O24" s="13">
        <v>12</v>
      </c>
      <c r="P24" s="10" t="s">
        <v>39</v>
      </c>
    </row>
    <row r="25" spans="1:16" ht="18">
      <c r="A25" s="10">
        <v>8046</v>
      </c>
      <c r="B25" s="10" t="s">
        <v>37</v>
      </c>
      <c r="C25" s="10">
        <v>140</v>
      </c>
      <c r="D25" s="10" t="s">
        <v>28</v>
      </c>
      <c r="E25" s="38">
        <f t="shared" si="0"/>
        <v>2682</v>
      </c>
      <c r="F25" s="14">
        <v>1490</v>
      </c>
      <c r="G25" s="10">
        <v>40</v>
      </c>
      <c r="H25" s="45" t="s">
        <v>50</v>
      </c>
      <c r="I25" s="9" t="s">
        <v>29</v>
      </c>
      <c r="J25" s="11" t="s">
        <v>17</v>
      </c>
      <c r="K25" s="10">
        <v>310</v>
      </c>
      <c r="L25" s="12">
        <v>69000</v>
      </c>
      <c r="M25" s="12"/>
      <c r="N25" s="12"/>
      <c r="O25" s="13">
        <v>4</v>
      </c>
      <c r="P25" s="10" t="s">
        <v>39</v>
      </c>
    </row>
    <row r="26" spans="1:16" ht="25.5">
      <c r="A26" s="10">
        <v>8139</v>
      </c>
      <c r="B26" s="10" t="s">
        <v>40</v>
      </c>
      <c r="C26" s="10">
        <v>140</v>
      </c>
      <c r="D26" s="10" t="s">
        <v>28</v>
      </c>
      <c r="E26" s="38">
        <f t="shared" si="0"/>
        <v>3346.2000000000003</v>
      </c>
      <c r="F26" s="14">
        <v>1859</v>
      </c>
      <c r="G26" s="10">
        <v>30</v>
      </c>
      <c r="H26" s="45" t="s">
        <v>50</v>
      </c>
      <c r="I26" s="9" t="s">
        <v>29</v>
      </c>
      <c r="J26" s="11" t="s">
        <v>17</v>
      </c>
      <c r="K26" s="10">
        <v>410</v>
      </c>
      <c r="L26" s="12">
        <v>65000</v>
      </c>
      <c r="M26" s="12"/>
      <c r="N26" s="12"/>
      <c r="O26" s="13">
        <v>12</v>
      </c>
      <c r="P26" s="10" t="s">
        <v>39</v>
      </c>
    </row>
    <row r="27" spans="1:16" ht="25.5">
      <c r="A27" s="10">
        <v>9904</v>
      </c>
      <c r="B27" s="10" t="s">
        <v>41</v>
      </c>
      <c r="C27" s="10">
        <v>220</v>
      </c>
      <c r="D27" s="10" t="s">
        <v>28</v>
      </c>
      <c r="E27" s="38">
        <f t="shared" si="0"/>
        <v>2415.6</v>
      </c>
      <c r="F27" s="9">
        <v>1342</v>
      </c>
      <c r="G27" s="10">
        <v>50</v>
      </c>
      <c r="H27" s="45">
        <f t="shared" si="1"/>
        <v>3140.28</v>
      </c>
      <c r="I27" s="9">
        <f t="shared" si="2"/>
        <v>1744.6000000000001</v>
      </c>
      <c r="J27" s="10" t="s">
        <v>42</v>
      </c>
      <c r="K27" s="10">
        <v>180</v>
      </c>
      <c r="L27" s="10"/>
      <c r="M27" s="12"/>
      <c r="N27" s="12"/>
      <c r="O27" s="13">
        <v>1</v>
      </c>
      <c r="P27" s="10" t="s">
        <v>22</v>
      </c>
    </row>
    <row r="28" spans="1:16" ht="63.75">
      <c r="A28" s="27" t="s">
        <v>43</v>
      </c>
      <c r="B28" s="27" t="s">
        <v>44</v>
      </c>
      <c r="C28" s="26">
        <v>152</v>
      </c>
      <c r="D28" s="27" t="s">
        <v>45</v>
      </c>
      <c r="E28" s="38">
        <f t="shared" si="0"/>
        <v>340.56</v>
      </c>
      <c r="F28" s="26">
        <v>189.2</v>
      </c>
      <c r="G28" s="26">
        <v>50</v>
      </c>
      <c r="H28" s="45">
        <f t="shared" si="1"/>
        <v>442.8</v>
      </c>
      <c r="I28" s="26">
        <v>246</v>
      </c>
      <c r="J28" s="27" t="s">
        <v>46</v>
      </c>
      <c r="K28" s="26">
        <v>120</v>
      </c>
      <c r="L28" s="27"/>
      <c r="M28" s="28"/>
      <c r="N28" s="28"/>
      <c r="O28" s="28">
        <v>1</v>
      </c>
      <c r="P28" s="26" t="s">
        <v>47</v>
      </c>
    </row>
    <row r="29" spans="1:16" ht="25.5">
      <c r="A29" s="27" t="s">
        <v>48</v>
      </c>
      <c r="B29" s="27" t="s">
        <v>44</v>
      </c>
      <c r="C29" s="27">
        <v>150</v>
      </c>
      <c r="D29" s="27" t="s">
        <v>45</v>
      </c>
      <c r="E29" s="38">
        <f t="shared" si="0"/>
        <v>1146.6000000000001</v>
      </c>
      <c r="F29" s="27">
        <v>637</v>
      </c>
      <c r="G29" s="27">
        <v>50</v>
      </c>
      <c r="H29" s="45">
        <f t="shared" si="1"/>
        <v>1490.4</v>
      </c>
      <c r="I29" s="27">
        <v>828</v>
      </c>
      <c r="J29" s="27" t="s">
        <v>49</v>
      </c>
      <c r="K29" s="27">
        <v>150</v>
      </c>
      <c r="L29" s="27"/>
      <c r="M29" s="27"/>
      <c r="N29" s="27"/>
      <c r="O29" s="29">
        <v>1</v>
      </c>
      <c r="P29" s="27" t="s">
        <v>47</v>
      </c>
    </row>
  </sheetData>
  <mergeCells count="20">
    <mergeCell ref="M9:N9"/>
    <mergeCell ref="O9:O10"/>
    <mergeCell ref="P9:P10"/>
    <mergeCell ref="A6:B6"/>
    <mergeCell ref="O6:P6"/>
    <mergeCell ref="A7:P7"/>
    <mergeCell ref="A9:A10"/>
    <mergeCell ref="B9:B10"/>
    <mergeCell ref="C9:D10"/>
    <mergeCell ref="F9:G9"/>
    <mergeCell ref="J9:J10"/>
    <mergeCell ref="K9:K10"/>
    <mergeCell ref="L9:L10"/>
    <mergeCell ref="A5:B5"/>
    <mergeCell ref="O5:P5"/>
    <mergeCell ref="A2:B3"/>
    <mergeCell ref="C2:F2"/>
    <mergeCell ref="O2:P4"/>
    <mergeCell ref="C3:F3"/>
    <mergeCell ref="C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2019-12-25T08:40:19Z</dcterms:modified>
</cp:coreProperties>
</file>